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<sst xmlns="http://schemas.openxmlformats.org/spreadsheetml/2006/main" count="65" uniqueCount="65">
  <si>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</si>
  <si>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EFE020</t>
  </si>
  <si>
    <t xml:space="preserve">m²</t>
  </si>
  <si>
    <t xml:space="preserve">Bóveda de fábrica de ladrillo cerámico.</t>
  </si>
  <si>
    <r>
      <rPr>
        <sz val="8.25"/>
        <color rgb="FF000000"/>
        <rFont val="Arial"/>
        <family val="2"/>
      </rPr>
      <t xml:space="preserve">Bóveda estructural de cañón, de directriz recta, realizada con fábrica de 1/2 pie de ladrillo cerámico cara vista perforado hidrofugado, color Salmón, acabado liso, 24x11,5x5 cm, junta rehundida, recibido con mortero de cemento industrial, color gris, M-5, suministrado a granel;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</si>
  <si>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</si>
  <si>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</si>
  <si>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</si>
  <si>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</si>
  <si>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</si>
  <si>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</si>
  <si>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</si>
  <si>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</si>
  <si>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</si>
  <si>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cara vista perforado hidrofugado, color Salmón, acabado liso, 24x11,5x5 cm, para uso en fábrica no protegida (pieza U), densidad 1700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</si>
  <si>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</si>
  <si>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</si>
  <si>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</si>
  <si>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</si>
  <si>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</si>
  <si>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</si>
  <si>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mt08cim040c</t>
  </si>
  <si>
    <t xml:space="preserve">m²</t>
  </si>
  <si>
    <t xml:space="preserve">Cimbra de madera de pino, dimensionada para soportar una carga máxima de trabajo de 400 kg/m², para formación de bóveda estructural de cañón.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</si>
  <si>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</si>
  <si>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</si>
  <si>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</si>
  <si>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</si>
  <si>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</si>
  <si>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</si>
  <si>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</si>
  <si>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</si>
  <si>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</si>
  <si>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</si>
  <si>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mo078</t>
  </si>
  <si>
    <t xml:space="preserve">h</t>
  </si>
  <si>
    <t xml:space="preserve">Ayudante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</si>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</sst>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0.21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68.667</v>
      </c>
      <c r="G10" s="11"/>
      <c r="H10" s="11"/>
      <c r="I10" s="12">
        <v>0.15</v>
      </c>
      <c r="J10" s="12">
        <f ca="1">ROUND(INDIRECT(ADDRESS(ROW()+(0), COLUMN()+(-4), 1))*INDIRECT(ADDRESS(ROW()+(0), COLUMN()+(-1), 1)), 2)</f>
        <v>10.3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0.046</v>
      </c>
      <c r="G12" s="11"/>
      <c r="H12" s="11"/>
      <c r="I12" s="12">
        <v>30.98</v>
      </c>
      <c r="J12" s="12">
        <f ca="1">ROUND(INDIRECT(ADDRESS(ROW()+(0), COLUMN()+(-4), 1))*INDIRECT(ADDRESS(ROW()+(0), COLUMN()+(-1), 1)), 2)</f>
        <v>1.43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3"/>
      <c r="H13" s="13"/>
      <c r="I13" s="14">
        <v>55.8</v>
      </c>
      <c r="J13" s="14">
        <f ca="1">ROUND(INDIRECT(ADDRESS(ROW()+(0), COLUMN()+(-4), 1))*INDIRECT(ADDRESS(ROW()+(0), COLUMN()+(-1), 1)), 2)</f>
        <v>55.8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67.54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0.174</v>
      </c>
      <c r="G16" s="13"/>
      <c r="H16" s="13"/>
      <c r="I16" s="14">
        <v>1.73</v>
      </c>
      <c r="J16" s="14">
        <f ca="1">ROUND(INDIRECT(ADDRESS(ROW()+(0), COLUMN()+(-4), 1))*INDIRECT(ADDRESS(ROW()+(0), COLUMN()+(-1), 1)), 2)</f>
        <v>0.3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0.3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1.081</v>
      </c>
      <c r="G19" s="11"/>
      <c r="H19" s="11"/>
      <c r="I19" s="12">
        <v>19.93</v>
      </c>
      <c r="J19" s="12">
        <f ca="1">ROUND(INDIRECT(ADDRESS(ROW()+(0), COLUMN()+(-4), 1))*INDIRECT(ADDRESS(ROW()+(0), COLUMN()+(-1), 1)), 2)</f>
        <v>21.54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1.059</v>
      </c>
      <c r="G20" s="11"/>
      <c r="H20" s="11"/>
      <c r="I20" s="12">
        <v>18.92</v>
      </c>
      <c r="J20" s="12">
        <f ca="1">ROUND(INDIRECT(ADDRESS(ROW()+(0), COLUMN()+(-4), 1))*INDIRECT(ADDRESS(ROW()+(0), COLUMN()+(-1), 1)), 2)</f>
        <v>20.04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0.711</v>
      </c>
      <c r="G21" s="11"/>
      <c r="H21" s="11"/>
      <c r="I21" s="12">
        <v>18.69</v>
      </c>
      <c r="J21" s="12">
        <f ca="1">ROUND(INDIRECT(ADDRESS(ROW()+(0), COLUMN()+(-4), 1))*INDIRECT(ADDRESS(ROW()+(0), COLUMN()+(-1), 1)), 2)</f>
        <v>13.29</v>
      </c>
    </row>
    <row r="22" spans="1:10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0.265</v>
      </c>
      <c r="G22" s="11"/>
      <c r="H22" s="11"/>
      <c r="I22" s="12">
        <v>20.22</v>
      </c>
      <c r="J22" s="12">
        <f ca="1">ROUND(INDIRECT(ADDRESS(ROW()+(0), COLUMN()+(-4), 1))*INDIRECT(ADDRESS(ROW()+(0), COLUMN()+(-1), 1)), 2)</f>
        <v>5.36</v>
      </c>
    </row>
    <row r="23" spans="1:10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0.265</v>
      </c>
      <c r="G23" s="13"/>
      <c r="H23" s="13"/>
      <c r="I23" s="14">
        <v>19.03</v>
      </c>
      <c r="J23" s="14">
        <f ca="1">ROUND(INDIRECT(ADDRESS(ROW()+(0), COLUMN()+(-4), 1))*INDIRECT(ADDRESS(ROW()+(0), COLUMN()+(-1), 1)), 2)</f>
        <v>5.04</v>
      </c>
    </row>
    <row r="24" spans="1:10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65.27</v>
      </c>
    </row>
    <row r="25" spans="1:10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3"/>
      <c r="H26" s="13"/>
      <c r="I26" s="14">
        <f ca="1">ROUND(SUM(INDIRECT(ADDRESS(ROW()+(-2), COLUMN()+(1), 1)),INDIRECT(ADDRESS(ROW()+(-9), COLUMN()+(1), 1)),INDIRECT(ADDRESS(ROW()+(-12), COLUMN()+(1), 1))), 2)</f>
        <v>133.11</v>
      </c>
      <c r="J26" s="14">
        <f ca="1">ROUND(INDIRECT(ADDRESS(ROW()+(0), COLUMN()+(-4), 1))*INDIRECT(ADDRESS(ROW()+(0), COLUMN()+(-1), 1))/100, 2)</f>
        <v>2.66</v>
      </c>
    </row>
    <row r="27" spans="1:10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4"/>
      <c r="H27" s="24"/>
      <c r="I27" s="25"/>
      <c r="J27" s="26">
        <f ca="1">ROUND(SUM(INDIRECT(ADDRESS(ROW()+(-1), COLUMN()+(0), 1)),INDIRECT(ADDRESS(ROW()+(-3), COLUMN()+(0), 1)),INDIRECT(ADDRESS(ROW()+(-10), COLUMN()+(0), 1)),INDIRECT(ADDRESS(ROW()+(-13), COLUMN()+(0), 1))), 2)</f>
        <v>135.77</v>
      </c>
    </row>
    <row r="30" spans="1:10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/>
      <c r="J30" s="27" t="s">
        <v>55</v>
      </c>
    </row>
    <row r="31" spans="1:10" ht="13.50" thickBot="1" customHeight="1">
      <c r="A31" s="28" t="s">
        <v>56</v>
      </c>
      <c r="B31" s="28"/>
      <c r="C31" s="28"/>
      <c r="D31" s="28"/>
      <c r="E31" s="28"/>
      <c r="F31" s="28"/>
      <c r="G31" s="29">
        <v>1.06202e+006</v>
      </c>
      <c r="H31" s="29">
        <v>1.06202e+006</v>
      </c>
      <c r="I31" s="29"/>
      <c r="J31" s="29" t="s">
        <v>57</v>
      </c>
    </row>
    <row r="32" spans="1:10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  <c r="J32" s="31"/>
    </row>
    <row r="33" spans="1:10" ht="13.50" thickBot="1" customHeight="1">
      <c r="A33" s="28" t="s">
        <v>59</v>
      </c>
      <c r="B33" s="28"/>
      <c r="C33" s="28"/>
      <c r="D33" s="28"/>
      <c r="E33" s="28"/>
      <c r="F33" s="28"/>
      <c r="G33" s="29">
        <v>162011</v>
      </c>
      <c r="H33" s="29">
        <v>162012</v>
      </c>
      <c r="I33" s="29"/>
      <c r="J33" s="29" t="s">
        <v>60</v>
      </c>
    </row>
    <row r="34" spans="1:10" ht="13.50" thickBot="1" customHeight="1">
      <c r="A34" s="30" t="s">
        <v>61</v>
      </c>
      <c r="B34" s="30"/>
      <c r="C34" s="30"/>
      <c r="D34" s="30"/>
      <c r="E34" s="30"/>
      <c r="F34" s="30"/>
      <c r="G34" s="31"/>
      <c r="H34" s="31"/>
      <c r="I34" s="31"/>
      <c r="J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7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I24"/>
    <mergeCell ref="A25:B25"/>
    <mergeCell ref="C25:D25"/>
    <mergeCell ref="E25:H25"/>
    <mergeCell ref="A26:B26"/>
    <mergeCell ref="C26:D26"/>
    <mergeCell ref="F26:H26"/>
    <mergeCell ref="A27:E27"/>
    <mergeCell ref="F27:I27"/>
    <mergeCell ref="A30:F30"/>
    <mergeCell ref="H30:I30"/>
    <mergeCell ref="A31:F31"/>
    <mergeCell ref="G31:G32"/>
    <mergeCell ref="H31:I32"/>
    <mergeCell ref="J31:J32"/>
    <mergeCell ref="A32:F32"/>
    <mergeCell ref="A33:F33"/>
    <mergeCell ref="G33:G34"/>
    <mergeCell ref="H33:I34"/>
    <mergeCell ref="J33:J34"/>
    <mergeCell ref="A34:F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